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840" yWindow="65446" windowWidth="13395" windowHeight="11640" activeTab="0"/>
  </bookViews>
  <sheets>
    <sheet name="Kalkulačka ŽM" sheetId="1" r:id="rId1"/>
  </sheets>
  <definedNames/>
  <calcPr fullCalcOnLoad="1"/>
</workbook>
</file>

<file path=xl/sharedStrings.xml><?xml version="1.0" encoding="utf-8"?>
<sst xmlns="http://schemas.openxmlformats.org/spreadsheetml/2006/main" count="29" uniqueCount="27">
  <si>
    <t>Životné minimum fyzickej osoby alebo fyzických osôb, ktorých príjmy sa posudzujú spoločne sa považuje suma alebo úhrn súm:</t>
  </si>
  <si>
    <t>mesačne</t>
  </si>
  <si>
    <t xml:space="preserve">Vyplniť zelené políčka </t>
  </si>
  <si>
    <t>ŽM</t>
  </si>
  <si>
    <t>P o d i e l</t>
  </si>
  <si>
    <t>počet plnoletých fyzických osôb:</t>
  </si>
  <si>
    <t>podiel: &gt; 1,5 a &lt; 3</t>
  </si>
  <si>
    <t>podiel: &gt; 1,5 a &lt; 4</t>
  </si>
  <si>
    <t>počet nezaopatrených detí a zaopatrených neplnoletých detí:</t>
  </si>
  <si>
    <t>podiel: &gt; 1,5 a &lt; 4,5</t>
  </si>
  <si>
    <t>podiel: &gt; 1,5 a &lt; 3,5</t>
  </si>
  <si>
    <t>oprávnená fyzická osoba žijúca                        v domácnosti s mes. príjmom najviac                     vo výške trojnásobku životného minima</t>
  </si>
  <si>
    <t>osoby s ťažkým zdravotným postihnutím, osamelý rodič s nezaopatreným dieťaťom,   osoba zabezpečujúca zdrav., kult. .....</t>
  </si>
  <si>
    <t>pri opakovanom nájme osoba podľa § 22,     ods. 3, písm. a) z.č. 443/2010 Z.z.</t>
  </si>
  <si>
    <t>pri opakovanom nájme osoba podľa § 22,     ods. 3, písm. b) z.č. 443/2010 Z.z.</t>
  </si>
  <si>
    <t xml:space="preserve">pre výpočet Podielu </t>
  </si>
  <si>
    <t>§ 22, ods. 3, písm. a)  zákona                                       č. 443/2010 Z.z</t>
  </si>
  <si>
    <t>§ 22, ods. 3, písm. b) zákona                                                           č. 443/2010 Z.z.</t>
  </si>
  <si>
    <t>§ 12, ods. 4, písm. b) zákona                                             č. 443/2010 Z.z.</t>
  </si>
  <si>
    <t>§ 12, ods. 4, písm. b) zákona                                              č. 443/2010 Z.z.</t>
  </si>
  <si>
    <t>Pomocná kalkulačka - 2013</t>
  </si>
  <si>
    <t>pre jednu plnoletú fyzickú osobu za rok 2012:</t>
  </si>
  <si>
    <t>pre ďalšiu spoločne posudzovanú plnoletú fyzickú osobu za rok 2012:</t>
  </si>
  <si>
    <t>pre nezaopatrené dieťa alebo zaopatrene neplnoleté dieťa za rok 2012:</t>
  </si>
  <si>
    <t>Priemerný čistý mesačný príjem za rok 2012 všetkých posudzovaných osôb:</t>
  </si>
  <si>
    <t>rok 2012</t>
  </si>
  <si>
    <t>Výška životného minima platná od 01.07.2012</t>
  </si>
</sst>
</file>

<file path=xl/styles.xml><?xml version="1.0" encoding="utf-8"?>
<styleSheet xmlns="http://schemas.openxmlformats.org/spreadsheetml/2006/main">
  <numFmts count="2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Áno&quot;;&quot;Áno&quot;;&quot;Nie&quot;"/>
    <numFmt numFmtId="173" formatCode="&quot;Pravda&quot;;&quot;Pravda&quot;;&quot;Nepravda&quot;"/>
    <numFmt numFmtId="174" formatCode="&quot;Zapnuté&quot;;&quot;Zapnuté&quot;;&quot;Vypnuté&quot;"/>
    <numFmt numFmtId="175" formatCode="#,##0.00\ [$€-1];[Red]\-#,##0.00\ [$€-1]"/>
  </numFmts>
  <fonts count="32">
    <font>
      <sz val="10"/>
      <name val="Arial"/>
      <family val="0"/>
    </font>
    <font>
      <sz val="8"/>
      <name val="Arial"/>
      <family val="2"/>
    </font>
    <font>
      <b/>
      <sz val="14"/>
      <color indexed="63"/>
      <name val="Arial"/>
      <family val="2"/>
    </font>
    <font>
      <sz val="9"/>
      <color indexed="63"/>
      <name val="Arial"/>
      <family val="2"/>
    </font>
    <font>
      <b/>
      <u val="single"/>
      <sz val="12"/>
      <color indexed="63"/>
      <name val="Arial"/>
      <family val="2"/>
    </font>
    <font>
      <u val="single"/>
      <sz val="12"/>
      <color indexed="63"/>
      <name val="Arial"/>
      <family val="2"/>
    </font>
    <font>
      <b/>
      <sz val="9"/>
      <color indexed="63"/>
      <name val="Arial"/>
      <family val="2"/>
    </font>
    <font>
      <sz val="10"/>
      <color indexed="63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MS Sans Serif"/>
      <family val="2"/>
    </font>
    <font>
      <b/>
      <sz val="10"/>
      <color indexed="63"/>
      <name val="Arial"/>
      <family val="2"/>
    </font>
    <font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8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22" fillId="17" borderId="0" applyNumberFormat="0" applyBorder="0" applyAlignment="0" applyProtection="0"/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8" applyNumberFormat="0" applyAlignment="0" applyProtection="0"/>
    <xf numFmtId="0" fontId="28" fillId="19" borderId="8" applyNumberFormat="0" applyAlignment="0" applyProtection="0"/>
    <xf numFmtId="0" fontId="29" fillId="19" borderId="9" applyNumberFormat="0" applyAlignment="0" applyProtection="0"/>
    <xf numFmtId="0" fontId="30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3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left" wrapText="1"/>
      <protection hidden="1"/>
    </xf>
    <xf numFmtId="0" fontId="3" fillId="0" borderId="0" xfId="0" applyFont="1" applyAlignment="1" applyProtection="1">
      <alignment horizontal="left"/>
      <protection hidden="1"/>
    </xf>
    <xf numFmtId="175" fontId="3" fillId="0" borderId="0" xfId="0" applyNumberFormat="1" applyFont="1" applyAlignment="1" applyProtection="1">
      <alignment horizontal="right"/>
      <protection hidden="1"/>
    </xf>
    <xf numFmtId="0" fontId="7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4" fontId="0" fillId="0" borderId="13" xfId="0" applyNumberFormat="1" applyBorder="1" applyAlignment="1" applyProtection="1">
      <alignment/>
      <protection hidden="1"/>
    </xf>
    <xf numFmtId="4" fontId="9" fillId="4" borderId="13" xfId="0" applyNumberFormat="1" applyFont="1" applyFill="1" applyBorder="1" applyAlignment="1" applyProtection="1">
      <alignment/>
      <protection locked="0"/>
    </xf>
    <xf numFmtId="0" fontId="9" fillId="0" borderId="0" xfId="0" applyFont="1" applyFill="1" applyBorder="1" applyAlignment="1" applyProtection="1">
      <alignment/>
      <protection hidden="1"/>
    </xf>
    <xf numFmtId="0" fontId="11" fillId="0" borderId="0" xfId="0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Alignment="1" applyProtection="1">
      <alignment horizontal="left"/>
      <protection hidden="1"/>
    </xf>
    <xf numFmtId="0" fontId="12" fillId="0" borderId="0" xfId="0" applyFont="1" applyAlignment="1" applyProtection="1">
      <alignment horizontal="left"/>
      <protection hidden="1"/>
    </xf>
    <xf numFmtId="0" fontId="13" fillId="0" borderId="0" xfId="0" applyFont="1" applyAlignment="1" applyProtection="1">
      <alignment horizontal="center"/>
      <protection hidden="1"/>
    </xf>
    <xf numFmtId="0" fontId="12" fillId="0" borderId="0" xfId="0" applyFont="1" applyAlignment="1" applyProtection="1">
      <alignment/>
      <protection hidden="1"/>
    </xf>
    <xf numFmtId="0" fontId="8" fillId="0" borderId="14" xfId="0" applyFont="1" applyBorder="1" applyAlignment="1" applyProtection="1">
      <alignment wrapText="1"/>
      <protection hidden="1"/>
    </xf>
    <xf numFmtId="0" fontId="10" fillId="0" borderId="0" xfId="0" applyFont="1" applyBorder="1" applyAlignment="1" applyProtection="1">
      <alignment/>
      <protection hidden="1"/>
    </xf>
    <xf numFmtId="0" fontId="9" fillId="4" borderId="13" xfId="0" applyFont="1" applyFill="1" applyBorder="1" applyAlignment="1" applyProtection="1">
      <alignment horizontal="center" vertical="center"/>
      <protection locked="0"/>
    </xf>
    <xf numFmtId="4" fontId="0" fillId="0" borderId="15" xfId="0" applyNumberFormat="1" applyBorder="1" applyAlignment="1" applyProtection="1">
      <alignment/>
      <protection hidden="1"/>
    </xf>
    <xf numFmtId="4" fontId="0" fillId="0" borderId="16" xfId="0" applyNumberFormat="1" applyBorder="1" applyAlignment="1" applyProtection="1">
      <alignment/>
      <protection hidden="1"/>
    </xf>
    <xf numFmtId="0" fontId="0" fillId="0" borderId="17" xfId="0" applyBorder="1" applyAlignment="1" applyProtection="1">
      <alignment horizontal="center"/>
      <protection hidden="1"/>
    </xf>
    <xf numFmtId="0" fontId="0" fillId="0" borderId="18" xfId="0" applyBorder="1" applyAlignment="1" applyProtection="1">
      <alignment horizontal="center"/>
      <protection hidden="1"/>
    </xf>
    <xf numFmtId="0" fontId="0" fillId="0" borderId="19" xfId="0" applyBorder="1" applyAlignment="1" applyProtection="1">
      <alignment horizontal="center"/>
      <protection hidden="1"/>
    </xf>
    <xf numFmtId="0" fontId="0" fillId="0" borderId="20" xfId="0" applyBorder="1" applyAlignment="1" applyProtection="1">
      <alignment/>
      <protection hidden="1"/>
    </xf>
    <xf numFmtId="4" fontId="0" fillId="0" borderId="21" xfId="0" applyNumberFormat="1" applyBorder="1" applyAlignment="1" applyProtection="1">
      <alignment/>
      <protection hidden="1"/>
    </xf>
    <xf numFmtId="0" fontId="0" fillId="0" borderId="22" xfId="0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0" fillId="0" borderId="23" xfId="0" applyBorder="1" applyAlignment="1" applyProtection="1">
      <alignment horizontal="center"/>
      <protection hidden="1"/>
    </xf>
    <xf numFmtId="0" fontId="14" fillId="0" borderId="0" xfId="0" applyFont="1" applyBorder="1" applyAlignment="1" applyProtection="1">
      <alignment horizontal="center" vertical="center"/>
      <protection hidden="1"/>
    </xf>
    <xf numFmtId="0" fontId="6" fillId="0" borderId="13" xfId="0" applyFont="1" applyBorder="1" applyAlignment="1" applyProtection="1">
      <alignment horizontal="center"/>
      <protection hidden="1"/>
    </xf>
    <xf numFmtId="0" fontId="7" fillId="0" borderId="24" xfId="0" applyFont="1" applyBorder="1" applyAlignment="1" applyProtection="1">
      <alignment horizontal="center"/>
      <protection hidden="1"/>
    </xf>
    <xf numFmtId="0" fontId="0" fillId="0" borderId="25" xfId="0" applyBorder="1" applyAlignment="1" applyProtection="1">
      <alignment/>
      <protection hidden="1"/>
    </xf>
    <xf numFmtId="4" fontId="0" fillId="0" borderId="26" xfId="0" applyNumberFormat="1" applyBorder="1" applyAlignment="1" applyProtection="1">
      <alignment/>
      <protection hidden="1"/>
    </xf>
    <xf numFmtId="0" fontId="7" fillId="0" borderId="23" xfId="0" applyFont="1" applyBorder="1" applyAlignment="1" applyProtection="1">
      <alignment horizontal="center"/>
      <protection hidden="1"/>
    </xf>
    <xf numFmtId="4" fontId="0" fillId="0" borderId="12" xfId="0" applyNumberFormat="1" applyBorder="1" applyAlignment="1" applyProtection="1">
      <alignment horizontal="right"/>
      <protection hidden="1"/>
    </xf>
    <xf numFmtId="4" fontId="0" fillId="0" borderId="12" xfId="0" applyNumberFormat="1" applyBorder="1" applyAlignment="1" applyProtection="1">
      <alignment/>
      <protection hidden="1"/>
    </xf>
    <xf numFmtId="175" fontId="6" fillId="0" borderId="0" xfId="0" applyNumberFormat="1" applyFont="1" applyAlignment="1" applyProtection="1">
      <alignment horizontal="right"/>
      <protection hidden="1"/>
    </xf>
    <xf numFmtId="0" fontId="8" fillId="0" borderId="27" xfId="0" applyFont="1" applyBorder="1" applyAlignment="1" applyProtection="1">
      <alignment vertical="center" wrapText="1"/>
      <protection hidden="1"/>
    </xf>
    <xf numFmtId="0" fontId="8" fillId="0" borderId="28" xfId="0" applyFont="1" applyBorder="1" applyAlignment="1" applyProtection="1">
      <alignment wrapText="1"/>
      <protection hidden="1"/>
    </xf>
    <xf numFmtId="0" fontId="8" fillId="0" borderId="0" xfId="0" applyFont="1" applyBorder="1" applyAlignment="1" applyProtection="1">
      <alignment wrapText="1"/>
      <protection hidden="1"/>
    </xf>
    <xf numFmtId="0" fontId="3" fillId="0" borderId="0" xfId="0" applyFont="1" applyAlignment="1" applyProtection="1">
      <alignment horizontal="left"/>
      <protection hidden="1"/>
    </xf>
    <xf numFmtId="0" fontId="3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0" fontId="5" fillId="0" borderId="14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left" wrapText="1"/>
      <protection hidden="1"/>
    </xf>
    <xf numFmtId="0" fontId="6" fillId="0" borderId="0" xfId="0" applyFont="1" applyAlignment="1" applyProtection="1">
      <alignment horizontal="left"/>
      <protection hidden="1"/>
    </xf>
    <xf numFmtId="0" fontId="10" fillId="0" borderId="28" xfId="0" applyFont="1" applyBorder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8" fillId="0" borderId="11" xfId="0" applyFont="1" applyBorder="1" applyAlignment="1" applyProtection="1">
      <alignment wrapText="1"/>
      <protection hidden="1"/>
    </xf>
    <xf numFmtId="0" fontId="8" fillId="0" borderId="27" xfId="0" applyFont="1" applyBorder="1" applyAlignment="1" applyProtection="1">
      <alignment wrapText="1"/>
      <protection hidden="1"/>
    </xf>
    <xf numFmtId="0" fontId="8" fillId="0" borderId="25" xfId="0" applyFont="1" applyBorder="1" applyAlignment="1" applyProtection="1">
      <alignment wrapText="1"/>
      <protection hidden="1"/>
    </xf>
    <xf numFmtId="0" fontId="8" fillId="0" borderId="0" xfId="0" applyFont="1" applyAlignment="1" applyProtection="1">
      <alignment vertical="center" wrapText="1"/>
      <protection hidden="1"/>
    </xf>
    <xf numFmtId="0" fontId="8" fillId="0" borderId="14" xfId="0" applyFont="1" applyBorder="1" applyAlignment="1" applyProtection="1">
      <alignment vertical="center" wrapText="1"/>
      <protection hidden="1"/>
    </xf>
    <xf numFmtId="0" fontId="8" fillId="0" borderId="11" xfId="0" applyFont="1" applyBorder="1" applyAlignment="1" applyProtection="1">
      <alignment vertical="center"/>
      <protection hidden="1"/>
    </xf>
    <xf numFmtId="0" fontId="0" fillId="0" borderId="27" xfId="0" applyBorder="1" applyAlignment="1">
      <alignment vertical="center"/>
    </xf>
    <xf numFmtId="0" fontId="0" fillId="0" borderId="25" xfId="0" applyBorder="1" applyAlignment="1">
      <alignment vertical="center"/>
    </xf>
    <xf numFmtId="0" fontId="8" fillId="0" borderId="11" xfId="0" applyFont="1" applyBorder="1" applyAlignment="1" applyProtection="1">
      <alignment vertical="center" wrapText="1"/>
      <protection hidden="1"/>
    </xf>
    <xf numFmtId="0" fontId="8" fillId="0" borderId="25" xfId="0" applyFont="1" applyBorder="1" applyAlignment="1" applyProtection="1">
      <alignment vertical="center" wrapText="1"/>
      <protection hidden="1"/>
    </xf>
    <xf numFmtId="0" fontId="6" fillId="0" borderId="21" xfId="0" applyFont="1" applyBorder="1" applyAlignment="1" applyProtection="1">
      <alignment horizontal="center"/>
      <protection hidden="1"/>
    </xf>
    <xf numFmtId="0" fontId="6" fillId="0" borderId="29" xfId="0" applyFont="1" applyBorder="1" applyAlignment="1" applyProtection="1">
      <alignment horizontal="center"/>
      <protection hidden="1"/>
    </xf>
    <xf numFmtId="0" fontId="6" fillId="0" borderId="30" xfId="0" applyFont="1" applyBorder="1" applyAlignment="1" applyProtection="1">
      <alignment horizontal="center"/>
      <protection hidden="1"/>
    </xf>
    <xf numFmtId="0" fontId="8" fillId="0" borderId="28" xfId="0" applyFont="1" applyBorder="1" applyAlignment="1" applyProtection="1">
      <alignment wrapText="1"/>
      <protection hidden="1"/>
    </xf>
    <xf numFmtId="0" fontId="8" fillId="0" borderId="0" xfId="0" applyFont="1" applyAlignment="1" applyProtection="1">
      <alignment wrapText="1"/>
      <protection hidden="1"/>
    </xf>
    <xf numFmtId="0" fontId="14" fillId="0" borderId="31" xfId="0" applyFont="1" applyBorder="1" applyAlignment="1" applyProtection="1">
      <alignment horizontal="center" vertical="center"/>
      <protection hidden="1"/>
    </xf>
    <xf numFmtId="0" fontId="14" fillId="0" borderId="30" xfId="0" applyFont="1" applyBorder="1" applyAlignment="1" applyProtection="1">
      <alignment horizontal="center" vertical="center"/>
      <protection hidden="1"/>
    </xf>
    <xf numFmtId="0" fontId="14" fillId="0" borderId="28" xfId="0" applyFont="1" applyBorder="1" applyAlignment="1" applyProtection="1">
      <alignment horizontal="center" vertical="center"/>
      <protection hidden="1"/>
    </xf>
    <xf numFmtId="0" fontId="14" fillId="0" borderId="14" xfId="0" applyFont="1" applyBorder="1" applyAlignment="1" applyProtection="1">
      <alignment horizontal="center" vertical="center"/>
      <protection hidden="1"/>
    </xf>
    <xf numFmtId="0" fontId="14" fillId="0" borderId="32" xfId="0" applyFont="1" applyBorder="1" applyAlignment="1" applyProtection="1">
      <alignment horizontal="center" vertical="center"/>
      <protection hidden="1"/>
    </xf>
    <xf numFmtId="0" fontId="14" fillId="0" borderId="33" xfId="0" applyFont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 vertical="top" wrapText="1"/>
      <protection hidden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showGridLines="0" showRowColHeaders="0" showZeros="0" tabSelected="1" showOutlineSymbols="0" zoomScalePageLayoutView="0" workbookViewId="0" topLeftCell="A1">
      <selection activeCell="E12" sqref="E12"/>
    </sheetView>
  </sheetViews>
  <sheetFormatPr defaultColWidth="9.140625" defaultRowHeight="12.75"/>
  <cols>
    <col min="1" max="1" width="9.140625" style="1" customWidth="1"/>
    <col min="2" max="2" width="10.00390625" style="1" customWidth="1"/>
    <col min="3" max="3" width="15.8515625" style="1" customWidth="1"/>
    <col min="4" max="4" width="1.1484375" style="1" customWidth="1"/>
    <col min="5" max="5" width="10.8515625" style="1" customWidth="1"/>
    <col min="6" max="6" width="8.7109375" style="1" customWidth="1"/>
    <col min="7" max="7" width="9.140625" style="1" customWidth="1"/>
    <col min="8" max="8" width="9.00390625" style="1" customWidth="1"/>
    <col min="9" max="9" width="10.28125" style="1" customWidth="1"/>
    <col min="10" max="10" width="9.8515625" style="1" customWidth="1"/>
    <col min="11" max="11" width="8.28125" style="1" customWidth="1"/>
    <col min="12" max="16384" width="9.140625" style="1" customWidth="1"/>
  </cols>
  <sheetData>
    <row r="1" spans="1:10" ht="17.25" customHeight="1">
      <c r="A1" s="50" t="s">
        <v>20</v>
      </c>
      <c r="B1" s="50"/>
      <c r="C1" s="50"/>
      <c r="D1" s="50"/>
      <c r="E1" s="50"/>
      <c r="F1" s="50"/>
      <c r="G1" s="50"/>
      <c r="H1" s="50"/>
      <c r="I1" s="50"/>
      <c r="J1" s="50"/>
    </row>
    <row r="2" spans="1:10" ht="14.25" customHeight="1">
      <c r="A2" s="51" t="s">
        <v>15</v>
      </c>
      <c r="B2" s="51"/>
      <c r="C2" s="51"/>
      <c r="D2" s="51"/>
      <c r="E2" s="51"/>
      <c r="F2" s="51"/>
      <c r="G2" s="51"/>
      <c r="H2" s="51"/>
      <c r="I2" s="51"/>
      <c r="J2" s="51"/>
    </row>
    <row r="3" spans="1:10" ht="14.25" customHeigh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1" ht="14.25" customHeight="1">
      <c r="A4" s="53" t="s">
        <v>26</v>
      </c>
      <c r="B4" s="53"/>
      <c r="C4" s="53"/>
      <c r="D4" s="53"/>
      <c r="E4" s="53"/>
      <c r="F4" s="53"/>
      <c r="G4" s="53"/>
      <c r="H4" s="53"/>
      <c r="I4" s="53"/>
      <c r="J4" s="53"/>
      <c r="K4" s="53"/>
    </row>
    <row r="5" spans="1:10" ht="27.75" customHeight="1">
      <c r="A5" s="52" t="s">
        <v>0</v>
      </c>
      <c r="B5" s="52"/>
      <c r="C5" s="52"/>
      <c r="D5" s="52"/>
      <c r="E5" s="52"/>
      <c r="F5" s="52"/>
      <c r="G5" s="52"/>
      <c r="H5" s="52"/>
      <c r="I5" s="3"/>
      <c r="J5" s="3"/>
    </row>
    <row r="6" spans="1:10" ht="18.75" customHeight="1">
      <c r="A6" s="45" t="s">
        <v>21</v>
      </c>
      <c r="B6" s="45"/>
      <c r="C6" s="45"/>
      <c r="D6" s="45"/>
      <c r="E6" s="45"/>
      <c r="F6" s="45"/>
      <c r="G6" s="41">
        <v>194.58</v>
      </c>
      <c r="H6" s="46" t="s">
        <v>1</v>
      </c>
      <c r="I6" s="46"/>
      <c r="J6" s="4"/>
    </row>
    <row r="7" spans="1:10" ht="14.25" customHeight="1">
      <c r="A7" s="45" t="s">
        <v>22</v>
      </c>
      <c r="B7" s="45"/>
      <c r="C7" s="45"/>
      <c r="D7" s="45"/>
      <c r="E7" s="45"/>
      <c r="F7" s="45"/>
      <c r="G7" s="41">
        <v>135.74</v>
      </c>
      <c r="H7" s="46" t="s">
        <v>1</v>
      </c>
      <c r="I7" s="46"/>
      <c r="J7" s="2"/>
    </row>
    <row r="8" spans="1:10" ht="14.25" customHeight="1">
      <c r="A8" s="45" t="s">
        <v>23</v>
      </c>
      <c r="B8" s="45"/>
      <c r="C8" s="45"/>
      <c r="D8" s="45"/>
      <c r="E8" s="45"/>
      <c r="F8" s="45"/>
      <c r="G8" s="41">
        <v>88.82</v>
      </c>
      <c r="H8" s="46" t="s">
        <v>1</v>
      </c>
      <c r="I8" s="46"/>
      <c r="J8" s="2"/>
    </row>
    <row r="9" spans="1:10" ht="14.25" customHeight="1" thickBot="1">
      <c r="A9" s="4"/>
      <c r="B9" s="4"/>
      <c r="C9" s="4"/>
      <c r="D9" s="4"/>
      <c r="E9" s="4"/>
      <c r="F9" s="4"/>
      <c r="G9" s="5"/>
      <c r="H9" s="2"/>
      <c r="J9" s="2"/>
    </row>
    <row r="10" spans="1:11" ht="15" customHeight="1" thickBot="1">
      <c r="A10" s="47" t="s">
        <v>2</v>
      </c>
      <c r="B10" s="48"/>
      <c r="C10" s="48"/>
      <c r="D10" s="48"/>
      <c r="E10" s="49"/>
      <c r="F10" s="34" t="s">
        <v>3</v>
      </c>
      <c r="G10" s="66" t="s">
        <v>4</v>
      </c>
      <c r="H10" s="67"/>
      <c r="I10" s="67"/>
      <c r="J10" s="67"/>
      <c r="K10" s="68"/>
    </row>
    <row r="11" spans="1:11" ht="13.5" customHeight="1" thickBot="1">
      <c r="A11" s="6"/>
      <c r="B11" s="6"/>
      <c r="C11" s="6"/>
      <c r="D11" s="6"/>
      <c r="E11" s="6"/>
      <c r="F11" s="38" t="s">
        <v>25</v>
      </c>
      <c r="G11" s="35">
        <v>3</v>
      </c>
      <c r="H11" s="25">
        <v>1.5</v>
      </c>
      <c r="I11" s="26">
        <v>3.5</v>
      </c>
      <c r="J11" s="27">
        <v>4</v>
      </c>
      <c r="K11" s="32">
        <v>4.5</v>
      </c>
    </row>
    <row r="12" spans="1:11" ht="31.5" customHeight="1" thickBot="1">
      <c r="A12" s="61" t="s">
        <v>5</v>
      </c>
      <c r="B12" s="62"/>
      <c r="C12" s="63"/>
      <c r="D12" s="7"/>
      <c r="E12" s="22">
        <v>1</v>
      </c>
      <c r="F12" s="39">
        <f>IF(E12=1,194.58,194.58+((E12-1)*135.74))</f>
        <v>194.58</v>
      </c>
      <c r="G12" s="36"/>
      <c r="H12" s="9"/>
      <c r="I12" s="8"/>
      <c r="J12" s="28"/>
      <c r="K12" s="10"/>
    </row>
    <row r="13" spans="1:11" ht="29.25" customHeight="1" thickBot="1">
      <c r="A13" s="64" t="s">
        <v>8</v>
      </c>
      <c r="B13" s="42"/>
      <c r="C13" s="65"/>
      <c r="D13" s="7"/>
      <c r="E13" s="22"/>
      <c r="F13" s="40">
        <f>E13*88.82</f>
        <v>0</v>
      </c>
      <c r="G13" s="36"/>
      <c r="H13" s="9"/>
      <c r="I13" s="8"/>
      <c r="J13" s="28"/>
      <c r="K13" s="30"/>
    </row>
    <row r="14" spans="1:11" ht="13.5" thickBot="1">
      <c r="A14" s="7"/>
      <c r="B14" s="7"/>
      <c r="C14" s="7"/>
      <c r="D14" s="7"/>
      <c r="F14" s="11">
        <f>F13+F12</f>
        <v>194.58</v>
      </c>
      <c r="G14" s="37">
        <f>F14*3</f>
        <v>583.74</v>
      </c>
      <c r="H14" s="23">
        <f>F14*1.5</f>
        <v>291.87</v>
      </c>
      <c r="I14" s="24">
        <f>F14*3.5</f>
        <v>681.0300000000001</v>
      </c>
      <c r="J14" s="29">
        <f>F14*4</f>
        <v>778.32</v>
      </c>
      <c r="K14" s="31">
        <f>F14*4.5</f>
        <v>875.61</v>
      </c>
    </row>
    <row r="15" spans="1:5" ht="27.75" customHeight="1" thickBot="1">
      <c r="A15" s="56" t="s">
        <v>24</v>
      </c>
      <c r="B15" s="57"/>
      <c r="C15" s="58"/>
      <c r="D15" s="20"/>
      <c r="E15" s="12"/>
    </row>
    <row r="16" ht="7.5" customHeight="1" thickBot="1">
      <c r="E16" s="13"/>
    </row>
    <row r="17" spans="1:9" ht="25.5" customHeight="1">
      <c r="A17" s="59" t="s">
        <v>11</v>
      </c>
      <c r="B17" s="59"/>
      <c r="C17" s="60"/>
      <c r="D17" s="71" t="str">
        <f>IF(OR(E15&gt;G14,E15&lt;H14),"nevyhovuje","vyhovuje")</f>
        <v>nevyhovuje</v>
      </c>
      <c r="E17" s="72"/>
      <c r="F17" s="43" t="s">
        <v>16</v>
      </c>
      <c r="G17" s="44"/>
      <c r="H17" s="44"/>
      <c r="I17" s="44"/>
    </row>
    <row r="18" spans="1:8" ht="13.5" thickBot="1">
      <c r="A18" s="59"/>
      <c r="B18" s="59"/>
      <c r="C18" s="60"/>
      <c r="D18" s="75"/>
      <c r="E18" s="76"/>
      <c r="F18" s="77" t="s">
        <v>6</v>
      </c>
      <c r="G18" s="77"/>
      <c r="H18" s="77"/>
    </row>
    <row r="19" ht="6" customHeight="1" thickBot="1">
      <c r="B19" s="14"/>
    </row>
    <row r="20" spans="1:12" ht="25.5" customHeight="1">
      <c r="A20" s="59" t="s">
        <v>12</v>
      </c>
      <c r="B20" s="59"/>
      <c r="C20" s="60"/>
      <c r="D20" s="71" t="str">
        <f>IF(OR(E15&gt;J14,E15&lt;H14),"nevyhovuje","vyhovuje")</f>
        <v>nevyhovuje</v>
      </c>
      <c r="E20" s="72"/>
      <c r="F20" s="43" t="s">
        <v>17</v>
      </c>
      <c r="G20" s="44"/>
      <c r="H20" s="44"/>
      <c r="I20" s="44"/>
      <c r="J20" s="15"/>
      <c r="K20" s="15"/>
      <c r="L20" s="15"/>
    </row>
    <row r="21" spans="1:8" ht="16.5" customHeight="1" thickBot="1">
      <c r="A21" s="59"/>
      <c r="B21" s="59"/>
      <c r="C21" s="60"/>
      <c r="D21" s="75"/>
      <c r="E21" s="76"/>
      <c r="F21" s="54" t="s">
        <v>7</v>
      </c>
      <c r="G21" s="77"/>
      <c r="H21" s="77"/>
    </row>
    <row r="22" spans="4:8" ht="6.75" customHeight="1" thickBot="1">
      <c r="D22" s="33"/>
      <c r="E22" s="33"/>
      <c r="F22" s="21"/>
      <c r="G22" s="21"/>
      <c r="H22" s="21"/>
    </row>
    <row r="23" spans="1:9" ht="12.75" customHeight="1">
      <c r="A23" s="59" t="s">
        <v>13</v>
      </c>
      <c r="B23" s="59"/>
      <c r="C23" s="60"/>
      <c r="D23" s="71" t="str">
        <f>IF(OR(E15&gt;I14,E15&lt;H14),"nevyhovuje","vyhovuje")</f>
        <v>nevyhovuje</v>
      </c>
      <c r="E23" s="72"/>
      <c r="F23" s="69" t="s">
        <v>18</v>
      </c>
      <c r="G23" s="70"/>
      <c r="H23" s="70"/>
      <c r="I23" s="70"/>
    </row>
    <row r="24" spans="1:9" ht="13.5" customHeight="1">
      <c r="A24" s="59"/>
      <c r="B24" s="59"/>
      <c r="C24" s="60"/>
      <c r="D24" s="73"/>
      <c r="E24" s="74"/>
      <c r="F24" s="69"/>
      <c r="G24" s="70"/>
      <c r="H24" s="70"/>
      <c r="I24" s="70"/>
    </row>
    <row r="25" spans="1:9" ht="13.5" thickBot="1">
      <c r="A25" s="59"/>
      <c r="B25" s="59"/>
      <c r="C25" s="60"/>
      <c r="D25" s="75"/>
      <c r="E25" s="76"/>
      <c r="F25" s="54" t="s">
        <v>10</v>
      </c>
      <c r="G25" s="55"/>
      <c r="H25" s="55"/>
      <c r="I25" s="55"/>
    </row>
    <row r="26" ht="7.5" customHeight="1" thickBot="1">
      <c r="A26" s="16"/>
    </row>
    <row r="27" spans="1:9" ht="12.75" customHeight="1">
      <c r="A27" s="59" t="s">
        <v>14</v>
      </c>
      <c r="B27" s="59"/>
      <c r="C27" s="60"/>
      <c r="D27" s="71" t="str">
        <f>IF(OR(E15&gt;K14,E15&lt;H14),"nevyhovuje","vyhovuje")</f>
        <v>nevyhovuje</v>
      </c>
      <c r="E27" s="72"/>
      <c r="F27" s="69" t="s">
        <v>19</v>
      </c>
      <c r="G27" s="70"/>
      <c r="H27" s="70"/>
      <c r="I27" s="70"/>
    </row>
    <row r="28" spans="1:9" ht="13.5" customHeight="1">
      <c r="A28" s="59"/>
      <c r="B28" s="59"/>
      <c r="C28" s="60"/>
      <c r="D28" s="73"/>
      <c r="E28" s="74"/>
      <c r="F28" s="69"/>
      <c r="G28" s="70"/>
      <c r="H28" s="70"/>
      <c r="I28" s="70"/>
    </row>
    <row r="29" spans="1:9" ht="13.5" thickBot="1">
      <c r="A29" s="59"/>
      <c r="B29" s="59"/>
      <c r="C29" s="60"/>
      <c r="D29" s="75"/>
      <c r="E29" s="76"/>
      <c r="F29" s="54" t="s">
        <v>9</v>
      </c>
      <c r="G29" s="55"/>
      <c r="H29" s="55"/>
      <c r="I29" s="55"/>
    </row>
    <row r="33" ht="12.75">
      <c r="A33" s="17"/>
    </row>
    <row r="34" ht="12.75">
      <c r="A34" s="17"/>
    </row>
    <row r="35" ht="12.75">
      <c r="A35" s="16"/>
    </row>
    <row r="36" ht="12.75">
      <c r="A36" s="18"/>
    </row>
    <row r="37" ht="12.75">
      <c r="A37" s="18"/>
    </row>
    <row r="38" ht="12.75">
      <c r="A38" s="16"/>
    </row>
    <row r="39" ht="12.75">
      <c r="A39" s="16"/>
    </row>
    <row r="40" ht="12.75">
      <c r="A40" s="17"/>
    </row>
    <row r="41" ht="12.75">
      <c r="A41" s="16"/>
    </row>
    <row r="42" ht="12.75">
      <c r="A42" s="17"/>
    </row>
    <row r="43" ht="12.75">
      <c r="A43" s="17"/>
    </row>
    <row r="44" ht="12.75">
      <c r="A44" s="17"/>
    </row>
    <row r="45" ht="12.75">
      <c r="A45" s="17"/>
    </row>
    <row r="46" ht="12.75">
      <c r="A46" s="17"/>
    </row>
    <row r="47" ht="12.75">
      <c r="A47" s="17"/>
    </row>
    <row r="48" ht="12.75">
      <c r="A48" s="17"/>
    </row>
    <row r="49" ht="12.75">
      <c r="A49" s="17"/>
    </row>
    <row r="50" ht="12.75">
      <c r="A50" s="17"/>
    </row>
    <row r="51" ht="12.75">
      <c r="A51" s="19"/>
    </row>
    <row r="56" spans="1:9" ht="13.5" customHeight="1">
      <c r="A56" s="78"/>
      <c r="B56" s="79"/>
      <c r="C56" s="79"/>
      <c r="D56" s="79"/>
      <c r="E56" s="79"/>
      <c r="F56" s="79"/>
      <c r="G56" s="79"/>
      <c r="H56" s="79"/>
      <c r="I56" s="79"/>
    </row>
  </sheetData>
  <sheetProtection password="DCCD" sheet="1" selectLockedCells="1"/>
  <mergeCells count="32">
    <mergeCell ref="D23:E25"/>
    <mergeCell ref="F21:H21"/>
    <mergeCell ref="A56:I56"/>
    <mergeCell ref="D17:E18"/>
    <mergeCell ref="D20:E21"/>
    <mergeCell ref="F18:H18"/>
    <mergeCell ref="A23:C25"/>
    <mergeCell ref="A20:C21"/>
    <mergeCell ref="D27:E29"/>
    <mergeCell ref="F27:I28"/>
    <mergeCell ref="F25:I25"/>
    <mergeCell ref="F29:I29"/>
    <mergeCell ref="A15:C15"/>
    <mergeCell ref="A8:F8"/>
    <mergeCell ref="A17:C18"/>
    <mergeCell ref="A12:C12"/>
    <mergeCell ref="A13:C13"/>
    <mergeCell ref="G10:K10"/>
    <mergeCell ref="F23:I24"/>
    <mergeCell ref="A27:C29"/>
    <mergeCell ref="A1:J1"/>
    <mergeCell ref="A2:J2"/>
    <mergeCell ref="A5:H5"/>
    <mergeCell ref="A6:F6"/>
    <mergeCell ref="H6:I6"/>
    <mergeCell ref="A4:K4"/>
    <mergeCell ref="F20:I20"/>
    <mergeCell ref="A7:F7"/>
    <mergeCell ref="H7:I7"/>
    <mergeCell ref="H8:I8"/>
    <mergeCell ref="A10:E10"/>
    <mergeCell ref="F17:I17"/>
  </mergeCells>
  <printOptions/>
  <pageMargins left="1.87" right="0.393700787401574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MsÚ Malacky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Jozef Tomaník</dc:creator>
  <cp:keywords/>
  <dc:description/>
  <cp:lastModifiedBy>Barbora Ballová</cp:lastModifiedBy>
  <cp:lastPrinted>2013-01-15T07:51:09Z</cp:lastPrinted>
  <dcterms:created xsi:type="dcterms:W3CDTF">2010-10-04T06:40:22Z</dcterms:created>
  <dcterms:modified xsi:type="dcterms:W3CDTF">2013-01-30T10:02:58Z</dcterms:modified>
  <cp:category/>
  <cp:version/>
  <cp:contentType/>
  <cp:contentStatus/>
</cp:coreProperties>
</file>